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vantpc.sharepoint.com/sites/LPC-Documents/Shared Documents/FINANCIAL/AUDITS/Audit 2021-2022/"/>
    </mc:Choice>
  </mc:AlternateContent>
  <xr:revisionPtr revIDLastSave="2" documentId="8_{AEB66B2B-D8C6-4078-A9D5-C83C9CB8FE21}" xr6:coauthVersionLast="47" xr6:coauthVersionMax="47" xr10:uidLastSave="{1EA22AE5-2118-4CF9-A6A1-A5CB8A08405F}"/>
  <bookViews>
    <workbookView xWindow="-108" yWindow="-108" windowWidth="23256" windowHeight="12456" xr2:uid="{FC42ED8B-3E7E-47C3-9C70-2D09D74C1907}"/>
  </bookViews>
  <sheets>
    <sheet name="Sheet1" sheetId="1" r:id="rId1"/>
  </sheets>
  <definedNames>
    <definedName name="_xlnm.Print_Area" localSheetId="0">Sheet1!$A$1:$L$46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K40" i="1"/>
  <c r="B16" i="1"/>
  <c r="B37" i="1"/>
  <c r="B30" i="1"/>
  <c r="B39" i="1"/>
  <c r="B40" i="1"/>
  <c r="K9" i="1"/>
  <c r="K16" i="1"/>
  <c r="K30" i="1"/>
  <c r="K32" i="1"/>
  <c r="B32" i="1"/>
</calcChain>
</file>

<file path=xl/sharedStrings.xml><?xml version="1.0" encoding="utf-8"?>
<sst xmlns="http://schemas.openxmlformats.org/spreadsheetml/2006/main" count="44" uniqueCount="41">
  <si>
    <t>LAVANT PARISH COUNCIL</t>
  </si>
  <si>
    <t>Receipts &amp; Payments account for the year ended 31st March 20222</t>
  </si>
  <si>
    <t>2020-21</t>
  </si>
  <si>
    <t>2021-2022</t>
  </si>
  <si>
    <t>£</t>
  </si>
  <si>
    <t>Receipts</t>
  </si>
  <si>
    <t>Precept</t>
  </si>
  <si>
    <t>Other receipts</t>
  </si>
  <si>
    <t>pension overpayment by WSCC refund</t>
  </si>
  <si>
    <t>VAT Reclaim</t>
  </si>
  <si>
    <t>CIL/S106 Chichester District Council- New Homes Bonus</t>
  </si>
  <si>
    <t>SDNP CIL</t>
  </si>
  <si>
    <t>Donations</t>
  </si>
  <si>
    <t>Grant From SDNP - plough</t>
  </si>
  <si>
    <t>Police Grant</t>
  </si>
  <si>
    <t>Refund from over payment in last years a/cs</t>
  </si>
  <si>
    <t>Insurance Claim refund</t>
  </si>
  <si>
    <t>TF between A/Cs</t>
  </si>
  <si>
    <t>TOTAL RECEIPTS</t>
  </si>
  <si>
    <t>Payments</t>
  </si>
  <si>
    <t>General administration</t>
  </si>
  <si>
    <t>Staff Costs</t>
  </si>
  <si>
    <t xml:space="preserve">Capital expenditure </t>
  </si>
  <si>
    <t>Replacement Bus Shelter</t>
  </si>
  <si>
    <t>Noticeboards</t>
  </si>
  <si>
    <t>Running costs:-</t>
  </si>
  <si>
    <t>Open spaces/ amenities</t>
  </si>
  <si>
    <t>Property - Land Registry</t>
  </si>
  <si>
    <t>S137 payments</t>
  </si>
  <si>
    <t>VAT input tax</t>
  </si>
  <si>
    <t>TOTAL PAYMENTS</t>
  </si>
  <si>
    <t>Movement on the year</t>
  </si>
  <si>
    <t>Receipts and Payments Account Summary for the year ended 31st March 2021</t>
  </si>
  <si>
    <t>Balance b/fwd at 1/4/20</t>
  </si>
  <si>
    <t>Add total receipts</t>
  </si>
  <si>
    <t>less total payments</t>
  </si>
  <si>
    <t>Balance c/fwd at 31/3/21</t>
  </si>
  <si>
    <t>See separate bank reconciliation statement for full details</t>
  </si>
  <si>
    <t>Chairman</t>
  </si>
  <si>
    <t>RFO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</si>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</sst>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u/>
      <sz val="11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/>
    <xf numFmtId="2" fontId="2" fillId="0" borderId="2" xfId="0" applyNumberFormat="1" applyFont="1" applyBorder="1"/>
    <xf numFmtId="164" fontId="1" fillId="0" borderId="0" xfId="0" applyNumberFormat="1" applyFont="1"/>
    <xf numFmtId="2" fontId="2" fillId="0" borderId="3" xfId="0" applyNumberFormat="1" applyFont="1" applyBorder="1"/>
    <xf numFmtId="0" fontId="2" fillId="0" borderId="2" xfId="0" applyFont="1" applyBorder="1"/>
    <xf numFmtId="165" fontId="1" fillId="0" borderId="0" xfId="0" applyNumberFormat="1" applyFont="1"/>
    <xf numFmtId="0" fontId="2" fillId="0" borderId="3" xfId="0" applyFont="1" applyBorder="1"/>
    <xf numFmtId="0" fontId="1" fillId="0" borderId="4" xfId="0" applyFont="1" applyBorder="1"/>
    <xf numFmtId="2" fontId="2" fillId="0" borderId="4" xfId="0" applyNumberFormat="1" applyFont="1" applyBorder="1"/>
    <xf numFmtId="0" fontId="2" fillId="0" borderId="1" xfId="0" applyFont="1" applyBorder="1"/>
    <xf numFmtId="0" fontId="2" fillId="0" borderId="5" xfId="0" applyFont="1" applyBorder="1"/>
    <xf numFmtId="2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7137-8969-4370-B187-9BFA4920EC86}">
  <dimension ref="A1:L48"/>
  <sheetViews>
    <sheetView tabSelected="1" view="pageBreakPreview" topLeftCell="A15" zoomScale="60" zoomScaleNormal="100" workbookViewId="0">
      <selection activeCell="K26" sqref="K26"/>
    </sheetView>
  </sheetViews>
  <sheetFormatPr defaultRowHeight="14.4" x14ac:dyDescent="0.3"/>
  <cols>
    <col min="2" max="2" width="11.44140625" customWidth="1"/>
    <col min="3" max="3" width="10.5546875" customWidth="1"/>
    <col min="4" max="9" width="9.109375"/>
    <col min="10" max="10" width="20" customWidth="1"/>
    <col min="11" max="11" width="14.21875" bestFit="1" customWidth="1"/>
    <col min="12" max="12" width="12.109375" customWidth="1"/>
  </cols>
  <sheetData>
    <row r="1" spans="1:12" ht="16.2" x14ac:dyDescent="0.4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1"/>
    </row>
    <row r="2" spans="1:12" ht="16.2" x14ac:dyDescent="0.4">
      <c r="A2" s="1"/>
      <c r="B2" s="1"/>
      <c r="C2" s="1"/>
      <c r="D2" s="3" t="s">
        <v>1</v>
      </c>
      <c r="E2" s="1"/>
      <c r="F2" s="1"/>
      <c r="G2" s="1"/>
      <c r="H2" s="1"/>
      <c r="I2" s="1"/>
      <c r="J2" s="1"/>
      <c r="K2" s="2"/>
      <c r="L2" s="1"/>
    </row>
    <row r="3" spans="1:12" ht="16.2" x14ac:dyDescent="0.4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2" t="s">
        <v>3</v>
      </c>
      <c r="L3" s="1"/>
    </row>
    <row r="4" spans="1:12" ht="16.2" x14ac:dyDescent="0.4">
      <c r="A4" s="1"/>
      <c r="B4" s="4" t="s">
        <v>4</v>
      </c>
      <c r="C4" s="1"/>
      <c r="D4" s="5" t="s">
        <v>5</v>
      </c>
      <c r="E4" s="1"/>
      <c r="F4" s="1"/>
      <c r="G4" s="1"/>
      <c r="H4" s="1"/>
      <c r="I4" s="1"/>
      <c r="J4" s="1"/>
      <c r="K4" s="6" t="s">
        <v>4</v>
      </c>
      <c r="L4" s="1"/>
    </row>
    <row r="5" spans="1:12" ht="16.2" x14ac:dyDescent="0.4">
      <c r="A5" s="1"/>
      <c r="B5" s="7">
        <v>29638</v>
      </c>
      <c r="C5" s="1"/>
      <c r="D5" s="1" t="s">
        <v>6</v>
      </c>
      <c r="E5" s="1"/>
      <c r="F5" s="1"/>
      <c r="G5" s="1"/>
      <c r="H5" s="1"/>
      <c r="I5" s="1"/>
      <c r="J5" s="1"/>
      <c r="K5" s="7">
        <v>30738</v>
      </c>
      <c r="L5" s="1"/>
    </row>
    <row r="6" spans="1:12" ht="16.2" x14ac:dyDescent="0.4">
      <c r="A6" s="1"/>
      <c r="B6" s="8">
        <v>1347.37</v>
      </c>
      <c r="C6" s="1"/>
      <c r="D6" s="1" t="s">
        <v>7</v>
      </c>
      <c r="E6" s="1"/>
      <c r="F6" s="1" t="s">
        <v>8</v>
      </c>
      <c r="G6" s="1"/>
      <c r="H6" s="1"/>
      <c r="I6" s="1"/>
      <c r="J6" s="1"/>
      <c r="K6" s="8"/>
      <c r="L6" s="1"/>
    </row>
    <row r="7" spans="1:12" ht="16.2" x14ac:dyDescent="0.4">
      <c r="A7" s="1"/>
      <c r="B7" s="8">
        <v>1972.57</v>
      </c>
      <c r="C7" s="1"/>
      <c r="D7" s="1" t="s">
        <v>9</v>
      </c>
      <c r="E7" s="1"/>
      <c r="F7" s="1"/>
      <c r="G7" s="1"/>
      <c r="H7" s="1"/>
      <c r="I7" s="1"/>
      <c r="J7" s="1"/>
      <c r="K7" s="8">
        <v>1963.89</v>
      </c>
      <c r="L7" s="1"/>
    </row>
    <row r="8" spans="1:12" ht="16.2" x14ac:dyDescent="0.4">
      <c r="A8" s="1"/>
      <c r="B8" s="8"/>
      <c r="C8" s="1"/>
      <c r="D8" s="1" t="s">
        <v>10</v>
      </c>
      <c r="E8" s="1"/>
      <c r="F8" s="1"/>
      <c r="G8" s="1"/>
      <c r="H8" s="1"/>
      <c r="I8" s="1"/>
      <c r="J8" s="1"/>
      <c r="K8" s="8"/>
      <c r="L8" s="1"/>
    </row>
    <row r="9" spans="1:12" ht="16.2" x14ac:dyDescent="0.4">
      <c r="A9" s="1"/>
      <c r="B9" s="8">
        <v>2706.51</v>
      </c>
      <c r="C9" s="1"/>
      <c r="D9" s="1" t="s">
        <v>11</v>
      </c>
      <c r="E9" s="1"/>
      <c r="F9" s="1"/>
      <c r="G9" s="1"/>
      <c r="H9" s="1"/>
      <c r="I9" s="1"/>
      <c r="J9" s="1"/>
      <c r="K9" s="8">
        <f>50000+25154.72</f>
        <v>75154.720000000001</v>
      </c>
      <c r="L9" s="1"/>
    </row>
    <row r="10" spans="1:12" ht="16.2" x14ac:dyDescent="0.4">
      <c r="A10" s="1"/>
      <c r="B10" s="8">
        <v>10</v>
      </c>
      <c r="C10" s="1"/>
      <c r="D10" s="1" t="s">
        <v>12</v>
      </c>
      <c r="E10" s="1"/>
      <c r="F10" s="1"/>
      <c r="G10" s="1"/>
      <c r="H10" s="1"/>
      <c r="I10" s="1"/>
      <c r="J10" s="1"/>
      <c r="K10" s="8">
        <v>285</v>
      </c>
      <c r="L10" s="1"/>
    </row>
    <row r="11" spans="1:12" ht="16.2" x14ac:dyDescent="0.4">
      <c r="A11" s="1"/>
      <c r="B11" s="8">
        <v>0</v>
      </c>
      <c r="C11" s="9"/>
      <c r="D11" s="1" t="s">
        <v>13</v>
      </c>
      <c r="E11" s="1"/>
      <c r="F11" s="1"/>
      <c r="G11" s="1"/>
      <c r="H11" s="1"/>
      <c r="I11" s="1"/>
      <c r="J11" s="1"/>
      <c r="K11" s="8">
        <v>300</v>
      </c>
      <c r="L11" s="1"/>
    </row>
    <row r="12" spans="1:12" ht="16.2" x14ac:dyDescent="0.4">
      <c r="A12" s="1"/>
      <c r="B12" s="8">
        <v>0</v>
      </c>
      <c r="C12" s="9"/>
      <c r="D12" s="1" t="s">
        <v>14</v>
      </c>
      <c r="E12" s="1"/>
      <c r="F12" s="1"/>
      <c r="G12" s="1"/>
      <c r="H12" s="1"/>
      <c r="I12" s="1"/>
      <c r="J12" s="1"/>
      <c r="K12" s="8">
        <v>500</v>
      </c>
      <c r="L12" s="1"/>
    </row>
    <row r="13" spans="1:12" ht="16.2" x14ac:dyDescent="0.4">
      <c r="A13" s="1"/>
      <c r="B13" s="8"/>
      <c r="C13" s="9"/>
      <c r="D13" s="1" t="s">
        <v>15</v>
      </c>
      <c r="E13" s="1"/>
      <c r="F13" s="1"/>
      <c r="G13" s="1"/>
      <c r="H13" s="1"/>
      <c r="I13" s="1"/>
      <c r="J13" s="1"/>
      <c r="K13" s="8">
        <v>662.41</v>
      </c>
      <c r="L13" s="1"/>
    </row>
    <row r="14" spans="1:12" ht="16.2" x14ac:dyDescent="0.4">
      <c r="A14" s="1"/>
      <c r="B14" s="8"/>
      <c r="C14" s="9"/>
      <c r="D14" s="1" t="s">
        <v>16</v>
      </c>
      <c r="E14" s="1"/>
      <c r="F14" s="1"/>
      <c r="G14" s="1"/>
      <c r="H14" s="1"/>
      <c r="I14" s="1"/>
      <c r="J14" s="1"/>
      <c r="K14" s="8">
        <v>8426</v>
      </c>
      <c r="L14" s="1"/>
    </row>
    <row r="15" spans="1:12" ht="16.2" x14ac:dyDescent="0.4">
      <c r="A15" s="1"/>
      <c r="B15" s="8"/>
      <c r="C15" s="9"/>
      <c r="D15" s="1" t="s">
        <v>17</v>
      </c>
      <c r="E15" s="1"/>
      <c r="F15" s="1"/>
      <c r="G15" s="1"/>
      <c r="H15" s="1"/>
      <c r="I15" s="1"/>
      <c r="J15" s="1"/>
      <c r="K15" s="8"/>
      <c r="L15" s="1"/>
    </row>
    <row r="16" spans="1:12" ht="16.2" x14ac:dyDescent="0.4">
      <c r="A16" s="1"/>
      <c r="B16" s="10">
        <f>SUM(B5:B15)</f>
        <v>35674.450000000004</v>
      </c>
      <c r="C16" s="1"/>
      <c r="D16" s="3" t="s">
        <v>18</v>
      </c>
      <c r="E16" s="1"/>
      <c r="F16" s="1"/>
      <c r="G16" s="1"/>
      <c r="H16" s="1"/>
      <c r="I16" s="1"/>
      <c r="J16" s="1"/>
      <c r="K16" s="10">
        <f>SUM(K5:K15)</f>
        <v>118030.02</v>
      </c>
      <c r="L16" s="1"/>
    </row>
    <row r="17" spans="1:12" ht="16.2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1"/>
    </row>
    <row r="18" spans="1:12" ht="16.2" x14ac:dyDescent="0.4">
      <c r="A18" s="1"/>
      <c r="B18" s="1"/>
      <c r="C18" s="1"/>
      <c r="D18" s="5" t="s">
        <v>19</v>
      </c>
      <c r="E18" s="1"/>
      <c r="F18" s="1"/>
      <c r="G18" s="1"/>
      <c r="H18" s="1"/>
      <c r="I18" s="1"/>
      <c r="J18" s="1"/>
      <c r="K18" s="2"/>
      <c r="L18" s="1"/>
    </row>
    <row r="19" spans="1:12" ht="16.2" x14ac:dyDescent="0.4">
      <c r="A19" s="1"/>
      <c r="B19" s="7">
        <v>7874.44</v>
      </c>
      <c r="C19" s="1"/>
      <c r="D19" s="1" t="s">
        <v>20</v>
      </c>
      <c r="E19" s="1"/>
      <c r="F19" s="1"/>
      <c r="G19" s="1"/>
      <c r="H19" s="1"/>
      <c r="I19" s="1"/>
      <c r="J19" s="1"/>
      <c r="K19" s="7">
        <v>6007.81</v>
      </c>
      <c r="L19" s="1"/>
    </row>
    <row r="20" spans="1:12" ht="16.2" x14ac:dyDescent="0.4">
      <c r="A20" s="1"/>
      <c r="B20" s="8">
        <v>13365.04</v>
      </c>
      <c r="C20" s="1"/>
      <c r="D20" s="1" t="s">
        <v>21</v>
      </c>
      <c r="E20" s="1"/>
      <c r="F20" s="1"/>
      <c r="G20" s="1"/>
      <c r="H20" s="1"/>
      <c r="I20" s="1"/>
      <c r="J20" s="1"/>
      <c r="K20" s="7">
        <v>10021.35</v>
      </c>
      <c r="L20" s="1"/>
    </row>
    <row r="21" spans="1:12" ht="16.2" x14ac:dyDescent="0.4">
      <c r="A21" s="1"/>
      <c r="B21" s="11"/>
      <c r="C21" s="1"/>
      <c r="D21" s="1" t="s">
        <v>22</v>
      </c>
      <c r="E21" s="1"/>
      <c r="F21" s="1"/>
      <c r="G21" s="1" t="s">
        <v>23</v>
      </c>
      <c r="H21" s="1"/>
      <c r="I21" s="1"/>
      <c r="J21" s="1"/>
      <c r="K21" s="8">
        <v>8276</v>
      </c>
      <c r="L21" s="1"/>
    </row>
    <row r="22" spans="1:12" ht="16.2" x14ac:dyDescent="0.4">
      <c r="A22" s="1"/>
      <c r="B22" s="11"/>
      <c r="C22" s="1"/>
      <c r="D22" s="1" t="s">
        <v>22</v>
      </c>
      <c r="E22" s="1"/>
      <c r="F22" s="1"/>
      <c r="G22" s="1" t="s">
        <v>24</v>
      </c>
      <c r="H22" s="1"/>
      <c r="I22" s="1"/>
      <c r="J22" s="1"/>
      <c r="K22" s="8">
        <v>1700</v>
      </c>
      <c r="L22" s="1"/>
    </row>
    <row r="23" spans="1:12" ht="16.2" x14ac:dyDescent="0.4">
      <c r="A23" s="1"/>
      <c r="B23" s="11"/>
      <c r="C23" s="1"/>
      <c r="D23" s="1" t="s">
        <v>25</v>
      </c>
      <c r="E23" s="1"/>
      <c r="F23" s="1"/>
      <c r="G23" s="1"/>
      <c r="H23" s="1"/>
      <c r="I23" s="1"/>
      <c r="J23" s="1"/>
      <c r="K23" s="8"/>
      <c r="L23" s="1"/>
    </row>
    <row r="24" spans="1:12" ht="16.2" x14ac:dyDescent="0.4">
      <c r="A24" s="1"/>
      <c r="B24" s="11"/>
      <c r="C24" s="1"/>
      <c r="D24" s="1"/>
      <c r="E24" s="1"/>
      <c r="F24" s="1"/>
      <c r="G24" s="1"/>
      <c r="H24" s="1"/>
      <c r="I24" s="1"/>
      <c r="J24" s="1"/>
      <c r="K24" s="8"/>
      <c r="L24" s="1"/>
    </row>
    <row r="25" spans="1:12" ht="16.2" x14ac:dyDescent="0.4">
      <c r="A25" s="1"/>
      <c r="B25" s="8">
        <v>8830.41</v>
      </c>
      <c r="C25" s="1"/>
      <c r="D25" s="12"/>
      <c r="E25" s="1" t="s">
        <v>26</v>
      </c>
      <c r="F25" s="1"/>
      <c r="G25" s="1"/>
      <c r="H25" s="1"/>
      <c r="I25" s="1"/>
      <c r="J25" s="12"/>
      <c r="K25" s="8">
        <f>6482.06+2343.57</f>
        <v>8825.630000000001</v>
      </c>
      <c r="L25" s="1"/>
    </row>
    <row r="26" spans="1:12" ht="16.2" x14ac:dyDescent="0.4">
      <c r="A26" s="1"/>
      <c r="B26" s="8"/>
      <c r="C26" s="1"/>
      <c r="D26" s="1" t="s">
        <v>27</v>
      </c>
      <c r="E26" s="1"/>
      <c r="F26" s="1"/>
      <c r="G26" s="1"/>
      <c r="H26" s="1"/>
      <c r="I26" s="1"/>
      <c r="J26" s="1"/>
      <c r="K26" s="8"/>
      <c r="L26" s="1"/>
    </row>
    <row r="27" spans="1:12" ht="16.2" x14ac:dyDescent="0.4">
      <c r="A27" s="1"/>
      <c r="B27" s="8"/>
      <c r="C27" s="1"/>
      <c r="D27" s="1"/>
      <c r="E27" s="1"/>
      <c r="F27" s="1"/>
      <c r="G27" s="1"/>
      <c r="H27" s="1"/>
      <c r="I27" s="1"/>
      <c r="J27" s="1"/>
      <c r="K27" s="8"/>
      <c r="L27" s="1"/>
    </row>
    <row r="28" spans="1:12" ht="16.2" x14ac:dyDescent="0.4">
      <c r="A28" s="1"/>
      <c r="B28" s="8">
        <v>289.5</v>
      </c>
      <c r="C28" s="1"/>
      <c r="D28" s="1" t="s">
        <v>28</v>
      </c>
      <c r="E28" s="1"/>
      <c r="F28" s="1"/>
      <c r="G28" s="1"/>
      <c r="H28" s="1"/>
      <c r="I28" s="1"/>
      <c r="J28" s="1"/>
      <c r="K28" s="8">
        <v>714.05</v>
      </c>
      <c r="L28" s="1"/>
    </row>
    <row r="29" spans="1:12" ht="16.2" x14ac:dyDescent="0.4">
      <c r="A29" s="1"/>
      <c r="B29" s="8">
        <v>1963.89</v>
      </c>
      <c r="C29" s="1"/>
      <c r="D29" s="1" t="s">
        <v>29</v>
      </c>
      <c r="E29" s="1"/>
      <c r="F29" s="1"/>
      <c r="G29" s="1"/>
      <c r="H29" s="1"/>
      <c r="I29" s="1"/>
      <c r="J29" s="1"/>
      <c r="K29" s="8">
        <v>3633.9</v>
      </c>
      <c r="L29" s="1"/>
    </row>
    <row r="30" spans="1:12" ht="16.2" x14ac:dyDescent="0.4">
      <c r="A30" s="1"/>
      <c r="B30" s="13">
        <f>SUM(B19:B29)</f>
        <v>32323.279999999999</v>
      </c>
      <c r="C30" s="1"/>
      <c r="D30" s="3" t="s">
        <v>30</v>
      </c>
      <c r="E30" s="1"/>
      <c r="F30" s="1"/>
      <c r="G30" s="1"/>
      <c r="H30" s="1"/>
      <c r="I30" s="1"/>
      <c r="J30" s="1"/>
      <c r="K30" s="10">
        <f>SUM(K19:K29)</f>
        <v>39178.740000000005</v>
      </c>
      <c r="L30" s="1"/>
    </row>
    <row r="31" spans="1:12" ht="16.2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1"/>
    </row>
    <row r="32" spans="1:12" ht="16.8" thickBot="1" x14ac:dyDescent="0.45">
      <c r="A32" s="1"/>
      <c r="B32" s="14">
        <f>+B16-B30</f>
        <v>3351.1700000000055</v>
      </c>
      <c r="C32" s="1"/>
      <c r="D32" s="1" t="s">
        <v>31</v>
      </c>
      <c r="E32" s="1"/>
      <c r="F32" s="1"/>
      <c r="G32" s="1"/>
      <c r="H32" s="1"/>
      <c r="I32" s="1"/>
      <c r="J32" s="1"/>
      <c r="K32" s="15">
        <f>K16-K30</f>
        <v>78851.28</v>
      </c>
      <c r="L32" s="1"/>
    </row>
    <row r="33" spans="1:12" ht="16.8" thickTop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1"/>
    </row>
    <row r="34" spans="1:12" ht="16.2" x14ac:dyDescent="0.4">
      <c r="A34" s="1"/>
      <c r="B34" s="1"/>
      <c r="C34" s="1"/>
      <c r="D34" s="1" t="s">
        <v>32</v>
      </c>
      <c r="E34" s="1"/>
      <c r="F34" s="1"/>
      <c r="G34" s="1"/>
      <c r="H34" s="1"/>
      <c r="I34" s="1"/>
      <c r="J34" s="1"/>
      <c r="K34" s="2"/>
      <c r="L34" s="1"/>
    </row>
    <row r="35" spans="1:12" ht="16.2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</row>
    <row r="36" spans="1:12" ht="16.2" x14ac:dyDescent="0.4">
      <c r="A36" s="1"/>
      <c r="B36" s="16">
        <v>64462.06</v>
      </c>
      <c r="C36" s="1"/>
      <c r="D36" s="1" t="s">
        <v>33</v>
      </c>
      <c r="E36" s="1"/>
      <c r="F36" s="1"/>
      <c r="G36" s="1"/>
      <c r="H36" s="1"/>
      <c r="I36" s="1"/>
      <c r="J36" s="1"/>
      <c r="K36" s="7">
        <v>67813.23</v>
      </c>
      <c r="L36" s="1"/>
    </row>
    <row r="37" spans="1:12" ht="16.2" x14ac:dyDescent="0.4">
      <c r="A37" s="1"/>
      <c r="B37" s="11">
        <f>B16</f>
        <v>35674.450000000004</v>
      </c>
      <c r="C37" s="1"/>
      <c r="D37" s="1" t="s">
        <v>34</v>
      </c>
      <c r="E37" s="1"/>
      <c r="F37" s="1"/>
      <c r="G37" s="1"/>
      <c r="H37" s="1"/>
      <c r="I37" s="1"/>
      <c r="J37" s="1"/>
      <c r="K37" s="8">
        <v>118030.22</v>
      </c>
      <c r="L37" s="1"/>
    </row>
    <row r="38" spans="1:12" ht="16.2" x14ac:dyDescent="0.4">
      <c r="A38" s="1"/>
      <c r="B38" s="11"/>
      <c r="C38" s="1"/>
      <c r="D38" s="1"/>
      <c r="E38" s="1"/>
      <c r="F38" s="1"/>
      <c r="G38" s="1"/>
      <c r="H38" s="1"/>
      <c r="I38" s="1"/>
      <c r="J38" s="1"/>
      <c r="K38" s="8"/>
      <c r="L38" s="1"/>
    </row>
    <row r="39" spans="1:12" ht="16.2" x14ac:dyDescent="0.4">
      <c r="A39" s="1"/>
      <c r="B39" s="11">
        <f>B30</f>
        <v>32323.279999999999</v>
      </c>
      <c r="C39" s="1"/>
      <c r="D39" s="1" t="s">
        <v>35</v>
      </c>
      <c r="E39" s="1"/>
      <c r="F39" s="1"/>
      <c r="G39" s="1"/>
      <c r="H39" s="1"/>
      <c r="I39" s="1"/>
      <c r="J39" s="1"/>
      <c r="K39" s="8">
        <v>38848.74</v>
      </c>
      <c r="L39" s="1"/>
    </row>
    <row r="40" spans="1:12" ht="16.8" thickBot="1" x14ac:dyDescent="0.45">
      <c r="A40" s="1"/>
      <c r="B40" s="17">
        <f>B36+B37-B39</f>
        <v>67813.23000000001</v>
      </c>
      <c r="C40" s="1"/>
      <c r="D40" s="1" t="s">
        <v>36</v>
      </c>
      <c r="E40" s="1"/>
      <c r="F40" s="1"/>
      <c r="G40" s="1"/>
      <c r="H40" s="1"/>
      <c r="I40" s="1"/>
      <c r="J40" s="1"/>
      <c r="K40" s="18">
        <f>K36+K37-K39</f>
        <v>146994.71000000002</v>
      </c>
      <c r="L40" s="1"/>
    </row>
    <row r="41" spans="1:12" ht="16.8" thickTop="1" x14ac:dyDescent="0.4">
      <c r="A41" s="1"/>
      <c r="B41" s="1"/>
      <c r="C41" s="1"/>
      <c r="D41" s="1" t="s">
        <v>37</v>
      </c>
      <c r="E41" s="1"/>
      <c r="F41" s="1"/>
      <c r="G41" s="1"/>
      <c r="H41" s="1"/>
      <c r="I41" s="1"/>
      <c r="J41" s="1"/>
      <c r="K41" s="2"/>
      <c r="L41" s="1"/>
    </row>
    <row r="42" spans="1:12" ht="16.2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1"/>
    </row>
    <row r="43" spans="1:12" ht="16.2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1"/>
    </row>
    <row r="44" spans="1:12" ht="16.2" x14ac:dyDescent="0.4">
      <c r="A44" s="1"/>
      <c r="B44" s="1" t="s">
        <v>38</v>
      </c>
      <c r="C44" s="1"/>
      <c r="D44" s="1"/>
      <c r="E44" s="1"/>
      <c r="F44" s="1"/>
      <c r="G44" s="1"/>
      <c r="H44" s="1"/>
      <c r="I44" s="1" t="s">
        <v>39</v>
      </c>
      <c r="J44" s="1"/>
      <c r="K44" s="2"/>
      <c r="L44" s="1"/>
    </row>
    <row r="45" spans="1:12" ht="16.2" x14ac:dyDescent="0.4">
      <c r="A45" s="1"/>
      <c r="B45" s="1" t="s">
        <v>40</v>
      </c>
      <c r="C45" s="1"/>
      <c r="D45" s="1"/>
      <c r="E45" s="1"/>
      <c r="F45" s="1"/>
      <c r="G45" s="1"/>
      <c r="H45" s="1"/>
      <c r="I45" s="1" t="s">
        <v>40</v>
      </c>
      <c r="J45" s="1"/>
      <c r="K45" s="2"/>
      <c r="L45" s="1"/>
    </row>
    <row r="46" spans="1:12" ht="16.2" x14ac:dyDescent="0.4">
      <c r="A46" s="1"/>
      <c r="B46" s="1"/>
      <c r="C46" s="1"/>
      <c r="D46" s="1"/>
      <c r="E46" s="1">
        <v>1</v>
      </c>
      <c r="F46" s="1"/>
      <c r="G46" s="1"/>
      <c r="H46" s="1"/>
      <c r="I46" s="1"/>
      <c r="J46" s="1"/>
      <c r="K46" s="2"/>
      <c r="L46" s="1"/>
    </row>
    <row r="47" spans="1:12" ht="16.2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1"/>
    </row>
    <row r="48" spans="1:12" ht="16.2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1"/>
    </row>
  </sheetData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20B9FA8815147AD7F6CF0D199DD54" ma:contentTypeVersion="10" ma:contentTypeDescription="Create a new document." ma:contentTypeScope="" ma:versionID="a993bca2c941b91312c24752e934dfd8">
  <xsd:schema xmlns:xsd="http://www.w3.org/2001/XMLSchema" xmlns:xs="http://www.w3.org/2001/XMLSchema" xmlns:p="http://schemas.microsoft.com/office/2006/metadata/properties" xmlns:ns2="8b6897e6-3acb-4cde-8a80-592b7b0eceed" targetNamespace="http://schemas.microsoft.com/office/2006/metadata/properties" ma:root="true" ma:fieldsID="ad8a64ea348619ee2aee92a8fbde6f37" ns2:_="">
    <xsd:import namespace="8b6897e6-3acb-4cde-8a80-592b7b0ece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897e6-3acb-4cde-8a80-592b7b0ec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70C7BD-42D2-4A32-B491-F4EFE12EBF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219FC3-CF66-4D69-80F4-71E14CECF6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B1D623-FF2B-414B-98E3-F0AB07AC9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897e6-3acb-4cde-8a80-592b7b0ec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Lavant Parish Council</dc:creator>
  <cp:lastModifiedBy>Dawn Salter</cp:lastModifiedBy>
  <dcterms:created xsi:type="dcterms:W3CDTF">2022-03-30T16:04:17Z</dcterms:created>
  <dcterms:modified xsi:type="dcterms:W3CDTF">2022-03-30T16:56:49Z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0x01010063A20B9FA8815147AD7F6CF0D199DD54</vt:lpwstr>
  </property>
</Properties>
</file>